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Календарный учебный график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I2" i="2"/>
  <c r="AH1"/>
  <c r="AE1"/>
  <c r="W1"/>
  <c r="BJ12"/>
  <c r="BI12"/>
  <c r="BH12"/>
  <c r="BG12"/>
  <c r="BF12"/>
  <c r="BE12"/>
  <c r="BC11"/>
  <c r="BD11" s="1"/>
  <c r="BK10"/>
  <c r="BD10"/>
  <c r="BC10"/>
  <c r="BK9"/>
  <c r="BD9"/>
  <c r="BC9"/>
  <c r="BD8"/>
  <c r="BC8"/>
  <c r="BK8" s="1"/>
  <c r="BK12" l="1"/>
  <c r="BD12"/>
  <c r="BK11"/>
  <c r="BC12"/>
</calcChain>
</file>

<file path=xl/sharedStrings.xml><?xml version="1.0" encoding="utf-8"?>
<sst xmlns="http://schemas.openxmlformats.org/spreadsheetml/2006/main" count="261" uniqueCount="103">
  <si>
    <t>Н</t>
  </si>
  <si>
    <t>А</t>
  </si>
  <si>
    <t>Группа</t>
  </si>
  <si>
    <t>2   Календарный учебный график.</t>
  </si>
  <si>
    <t xml:space="preserve">по специальности </t>
  </si>
  <si>
    <t>3 Сводные данные по  бюджету  времени</t>
  </si>
  <si>
    <t>30</t>
  </si>
  <si>
    <t>Курс</t>
  </si>
  <si>
    <t>Сентябрь</t>
  </si>
  <si>
    <t>28.09-04.10</t>
  </si>
  <si>
    <t xml:space="preserve">  Октябрь</t>
  </si>
  <si>
    <t>26.10-1.11</t>
  </si>
  <si>
    <t xml:space="preserve">  Ноябрь</t>
  </si>
  <si>
    <t>30.11-06.12</t>
  </si>
  <si>
    <t xml:space="preserve">  Декабрь</t>
  </si>
  <si>
    <t>28.12-03.01</t>
  </si>
  <si>
    <t>Январь</t>
  </si>
  <si>
    <t xml:space="preserve">  Февраль</t>
  </si>
  <si>
    <t xml:space="preserve">   Март</t>
  </si>
  <si>
    <t>29.03-04.04</t>
  </si>
  <si>
    <t>Апрель</t>
  </si>
  <si>
    <t>26.04-02.05</t>
  </si>
  <si>
    <t xml:space="preserve">   Май</t>
  </si>
  <si>
    <t>31.05-06.06</t>
  </si>
  <si>
    <t xml:space="preserve">  Июнь</t>
  </si>
  <si>
    <t>28.06-04.07</t>
  </si>
  <si>
    <t xml:space="preserve">  Июль</t>
  </si>
  <si>
    <t>26.07-1.08</t>
  </si>
  <si>
    <t xml:space="preserve">  Август</t>
  </si>
  <si>
    <t>Теоретич. обучение</t>
  </si>
  <si>
    <t>Промежут. аттест.</t>
  </si>
  <si>
    <t>Производ-ая практика, нед.</t>
  </si>
  <si>
    <t>ГИА, нед.</t>
  </si>
  <si>
    <t>Каникулы, нед.</t>
  </si>
  <si>
    <t>Всего, нед.</t>
  </si>
  <si>
    <t>01</t>
  </si>
  <si>
    <t>07</t>
  </si>
  <si>
    <t>14</t>
  </si>
  <si>
    <t>21</t>
  </si>
  <si>
    <t>C</t>
  </si>
  <si>
    <t>05</t>
  </si>
  <si>
    <t>12</t>
  </si>
  <si>
    <t>19</t>
  </si>
  <si>
    <t>О</t>
  </si>
  <si>
    <t>02</t>
  </si>
  <si>
    <t>09</t>
  </si>
  <si>
    <t>16</t>
  </si>
  <si>
    <t>23</t>
  </si>
  <si>
    <t>Д</t>
  </si>
  <si>
    <t>04</t>
  </si>
  <si>
    <t>11</t>
  </si>
  <si>
    <t>18</t>
  </si>
  <si>
    <t>25</t>
  </si>
  <si>
    <t>08</t>
  </si>
  <si>
    <t>15</t>
  </si>
  <si>
    <t>22</t>
  </si>
  <si>
    <t>М</t>
  </si>
  <si>
    <t>03</t>
  </si>
  <si>
    <t>10</t>
  </si>
  <si>
    <t>17</t>
  </si>
  <si>
    <t>24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</si>
  <si>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</si>
  <si>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</si>
  <si>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</si>
  <si>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</si>
  <si>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</si>
  <si>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</si>
  <si>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</si>
  <si>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</si>
  <si>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06</t>
  </si>
  <si>
    <t>13</t>
  </si>
  <si>
    <t>20</t>
  </si>
  <si>
    <t>27</t>
  </si>
  <si>
    <t>29</t>
  </si>
  <si>
    <t>Я</t>
  </si>
  <si>
    <t>31</t>
  </si>
  <si>
    <t>28</t>
  </si>
  <si>
    <t>И</t>
  </si>
  <si>
    <t>I</t>
  </si>
  <si>
    <t>=</t>
  </si>
  <si>
    <t>: :</t>
  </si>
  <si>
    <t>II</t>
  </si>
  <si>
    <t>III</t>
  </si>
  <si>
    <t>IV</t>
  </si>
  <si>
    <t>00</t>
  </si>
  <si>
    <t>х</t>
  </si>
  <si>
    <t>ЗДП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</si>
  <si>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</si>
  <si>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</si>
  <si>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</si>
  <si>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</si>
  <si>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</si>
  <si>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ГИА.01  Подготовка выпускной квалификационной работв</t>
  </si>
  <si>
    <t>ПА.00    Промежуточна аттестация</t>
  </si>
  <si>
    <t>ПП.02    Производственная практика (по профилю специальности)</t>
  </si>
  <si>
    <t xml:space="preserve"> - </t>
  </si>
  <si>
    <t>ГИА.02  Защита выпускной квалификационной работы</t>
  </si>
  <si>
    <t>-</t>
  </si>
  <si>
    <t>КВ.00     Каникулярное врем</t>
  </si>
  <si>
    <t>x</t>
  </si>
  <si>
    <t>ПДП.03 Производственная практика (преддипломная)</t>
  </si>
  <si>
    <t>вс</t>
  </si>
  <si>
    <t>Военные сборы</t>
  </si>
</sst>
</file>

<file path=xl/styles.xml><?xml version="1.0" encoding="utf-8"?>
<styleSheet xmlns="http://schemas.openxmlformats.org/spreadsheetml/2006/main">
  <fonts count="12">
    <font>
      <sz val="10"/>
      <color rgb="FF000000"/>
      <name val="Arimo"/>
    </font>
    <font>
      <sz val="10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b/>
      <i/>
      <sz val="10"/>
      <color theme="1"/>
      <name val="Times New Roman"/>
    </font>
    <font>
      <b/>
      <i/>
      <sz val="11"/>
      <color theme="1"/>
      <name val="Times New Roman"/>
    </font>
    <font>
      <i/>
      <sz val="7"/>
      <color theme="1"/>
      <name val="Times New Roman"/>
    </font>
    <font>
      <sz val="10"/>
      <name val="Arimo"/>
    </font>
    <font>
      <sz val="8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10"/>
      <color theme="1"/>
      <name val="Arimo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rgb="FFDAEEF3"/>
        <bgColor rgb="FFDAEEF3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8" fillId="0" borderId="6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vertical="center" textRotation="90"/>
    </xf>
    <xf numFmtId="49" fontId="9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2" xfId="0" applyFont="1" applyBorder="1"/>
    <xf numFmtId="0" fontId="9" fillId="2" borderId="3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center"/>
    </xf>
    <xf numFmtId="49" fontId="9" fillId="4" borderId="37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49" fontId="9" fillId="5" borderId="37" xfId="0" applyNumberFormat="1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0" xfId="0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9" fontId="9" fillId="0" borderId="0" xfId="0" applyNumberFormat="1" applyFont="1"/>
    <xf numFmtId="0" fontId="1" fillId="5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1" fillId="0" borderId="0" xfId="0" applyFont="1"/>
    <xf numFmtId="49" fontId="8" fillId="0" borderId="0" xfId="0" applyNumberFormat="1" applyFont="1"/>
    <xf numFmtId="0" fontId="9" fillId="0" borderId="9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23" xfId="0" applyFont="1" applyBorder="1"/>
    <xf numFmtId="0" fontId="9" fillId="0" borderId="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26" xfId="0" applyFont="1" applyBorder="1"/>
    <xf numFmtId="0" fontId="9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7" fillId="0" borderId="39" xfId="0" applyFont="1" applyBorder="1"/>
    <xf numFmtId="0" fontId="9" fillId="0" borderId="42" xfId="0" applyFont="1" applyBorder="1" applyAlignment="1">
      <alignment horizontal="center"/>
    </xf>
    <xf numFmtId="0" fontId="7" fillId="0" borderId="43" xfId="0" applyFont="1" applyBorder="1"/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4" xfId="0" applyFont="1" applyBorder="1"/>
    <xf numFmtId="0" fontId="7" fillId="0" borderId="5" xfId="0" applyFont="1" applyBorder="1"/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1" fillId="0" borderId="4" xfId="0" applyFont="1" applyBorder="1" applyAlignment="1">
      <alignment horizontal="center" vertical="center"/>
    </xf>
    <xf numFmtId="0" fontId="7" fillId="0" borderId="1" xfId="0" applyFont="1" applyBorder="1"/>
    <xf numFmtId="0" fontId="1" fillId="0" borderId="3" xfId="0" applyFont="1" applyBorder="1" applyAlignment="1">
      <alignment horizontal="center" vertical="center" textRotation="90"/>
    </xf>
    <xf numFmtId="0" fontId="7" fillId="0" borderId="14" xfId="0" applyFont="1" applyBorder="1"/>
    <xf numFmtId="0" fontId="7" fillId="0" borderId="21" xfId="0" applyFont="1" applyBorder="1"/>
    <xf numFmtId="0" fontId="1" fillId="0" borderId="4" xfId="0" applyFont="1" applyBorder="1" applyAlignment="1">
      <alignment horizontal="right" vertical="center"/>
    </xf>
    <xf numFmtId="0" fontId="2" fillId="0" borderId="46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49" fontId="4" fillId="0" borderId="46" xfId="0" applyNumberFormat="1" applyFont="1" applyBorder="1" applyAlignment="1">
      <alignment vertical="center"/>
    </xf>
    <xf numFmtId="0" fontId="4" fillId="0" borderId="46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49" fontId="5" fillId="0" borderId="46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VV/Downloads/&#1059;&#1095;&#1077;&#1073;&#1085;&#1099;&#1081;%20&#1087;&#1083;&#1072;&#1085;%20&#1044;1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алендарный учебный график"/>
      <sheetName val="Учебный план"/>
      <sheetName val="Сводные данные по бюджету време"/>
      <sheetName val="пояснительная записка"/>
      <sheetName val="Перечень кабинетов"/>
    </sheetNames>
    <sheetDataSet>
      <sheetData sheetId="0">
        <row r="14">
          <cell r="L14" t="str">
            <v xml:space="preserve"> 44.02.01</v>
          </cell>
          <cell r="R14" t="str">
            <v>Дошкольное образование</v>
          </cell>
        </row>
        <row r="15">
          <cell r="R15" t="str">
            <v>углубленной подготовки</v>
          </cell>
        </row>
        <row r="22">
          <cell r="AJ22" t="str">
            <v>Д110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000"/>
  <sheetViews>
    <sheetView tabSelected="1" workbookViewId="0">
      <selection activeCell="AP21" sqref="AP21"/>
    </sheetView>
  </sheetViews>
  <sheetFormatPr defaultColWidth="14.44140625" defaultRowHeight="15" customHeight="1"/>
  <cols>
    <col min="1" max="1" width="2.44140625" customWidth="1"/>
    <col min="2" max="8" width="2.33203125" customWidth="1"/>
    <col min="9" max="9" width="3" customWidth="1"/>
    <col min="10" max="10" width="2.33203125" customWidth="1"/>
    <col min="11" max="11" width="3" customWidth="1"/>
    <col min="12" max="12" width="2.6640625" customWidth="1"/>
    <col min="13" max="13" width="2.44140625" customWidth="1"/>
    <col min="14" max="15" width="2.5546875" customWidth="1"/>
    <col min="16" max="17" width="2.44140625" customWidth="1"/>
    <col min="18" max="19" width="2.5546875" customWidth="1"/>
    <col min="20" max="20" width="2.44140625" customWidth="1"/>
    <col min="21" max="24" width="2.5546875" customWidth="1"/>
    <col min="25" max="26" width="2.44140625" customWidth="1"/>
    <col min="27" max="28" width="2.6640625" customWidth="1"/>
    <col min="29" max="30" width="2.5546875" customWidth="1"/>
    <col min="31" max="31" width="2.33203125" customWidth="1"/>
    <col min="32" max="32" width="2.44140625" customWidth="1"/>
    <col min="33" max="33" width="3.44140625" customWidth="1"/>
    <col min="34" max="34" width="2.5546875" customWidth="1"/>
    <col min="35" max="36" width="2.44140625" customWidth="1"/>
    <col min="37" max="37" width="2.5546875" customWidth="1"/>
    <col min="38" max="38" width="2.44140625" customWidth="1"/>
    <col min="39" max="39" width="2.5546875" customWidth="1"/>
    <col min="40" max="40" width="2.44140625" customWidth="1"/>
    <col min="41" max="42" width="2.5546875" customWidth="1"/>
    <col min="43" max="43" width="2.44140625" customWidth="1"/>
    <col min="44" max="44" width="2.33203125" customWidth="1"/>
    <col min="45" max="45" width="2.5546875" customWidth="1"/>
    <col min="46" max="46" width="2.33203125" customWidth="1"/>
    <col min="47" max="47" width="2.44140625" customWidth="1"/>
    <col min="48" max="48" width="2.33203125" customWidth="1"/>
    <col min="49" max="49" width="2.5546875" customWidth="1"/>
    <col min="50" max="50" width="3" customWidth="1"/>
    <col min="51" max="51" width="2.33203125" customWidth="1"/>
    <col min="52" max="53" width="2.5546875" customWidth="1"/>
    <col min="54" max="54" width="2.88671875" customWidth="1"/>
    <col min="55" max="55" width="3.6640625" customWidth="1"/>
    <col min="56" max="56" width="5.44140625" customWidth="1"/>
    <col min="57" max="57" width="3.5546875" customWidth="1"/>
    <col min="58" max="58" width="2.44140625" customWidth="1"/>
    <col min="59" max="59" width="4.44140625" customWidth="1"/>
    <col min="60" max="60" width="3.44140625" customWidth="1"/>
    <col min="61" max="61" width="4.88671875" customWidth="1"/>
    <col min="62" max="62" width="2.88671875" customWidth="1"/>
    <col min="63" max="63" width="10.109375" customWidth="1"/>
  </cols>
  <sheetData>
    <row r="1" spans="1:63" ht="18.75" customHeight="1">
      <c r="A1" s="107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 t="s">
        <v>4</v>
      </c>
      <c r="Q1" s="107"/>
      <c r="R1" s="107"/>
      <c r="S1" s="107"/>
      <c r="T1" s="107"/>
      <c r="U1" s="107"/>
      <c r="V1" s="107"/>
      <c r="W1" s="108" t="str">
        <f>'[1]Титульный Лист'!R15</f>
        <v>углубленной подготовки</v>
      </c>
      <c r="X1" s="107"/>
      <c r="Y1" s="107"/>
      <c r="Z1" s="107"/>
      <c r="AA1" s="107"/>
      <c r="AB1" s="107"/>
      <c r="AC1" s="108"/>
      <c r="AD1" s="108"/>
      <c r="AE1" s="109" t="str">
        <f>'[1]Титульный Лист'!L14</f>
        <v xml:space="preserve"> 44.02.01</v>
      </c>
      <c r="AF1" s="110"/>
      <c r="AG1" s="111"/>
      <c r="AH1" s="111" t="str">
        <f>'[1]Титульный Лист'!R14</f>
        <v>Дошкольное образование</v>
      </c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08"/>
      <c r="AZ1" s="108"/>
      <c r="BA1" s="108"/>
      <c r="BB1" s="107" t="s">
        <v>5</v>
      </c>
      <c r="BC1" s="108"/>
      <c r="BD1" s="108"/>
      <c r="BE1" s="108"/>
      <c r="BF1" s="108"/>
      <c r="BG1" s="108"/>
      <c r="BH1" s="108"/>
      <c r="BI1" s="108"/>
      <c r="BJ1" s="108"/>
      <c r="BK1" s="108"/>
    </row>
    <row r="2" spans="1:63" ht="18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7"/>
      <c r="R2" s="107"/>
      <c r="S2" s="107"/>
      <c r="T2" s="107"/>
      <c r="U2" s="107"/>
      <c r="V2" s="107"/>
      <c r="W2" s="108"/>
      <c r="X2" s="107"/>
      <c r="Y2" s="107"/>
      <c r="Z2" s="107"/>
      <c r="AA2" s="107"/>
      <c r="AB2" s="107"/>
      <c r="AC2" s="108"/>
      <c r="AD2" s="108"/>
      <c r="AE2" s="112" t="s">
        <v>2</v>
      </c>
      <c r="AF2" s="111"/>
      <c r="AG2" s="111"/>
      <c r="AH2" s="111"/>
      <c r="AI2" s="111" t="str">
        <f>'[1]Титульный Лист'!AJ22</f>
        <v>Д110</v>
      </c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08"/>
      <c r="AZ2" s="108"/>
      <c r="BA2" s="108"/>
      <c r="BB2" s="107"/>
      <c r="BC2" s="108"/>
      <c r="BD2" s="108"/>
      <c r="BE2" s="108"/>
      <c r="BF2" s="108"/>
      <c r="BG2" s="108"/>
      <c r="BH2" s="108"/>
      <c r="BI2" s="108"/>
      <c r="BJ2" s="108"/>
      <c r="BK2" s="108"/>
    </row>
    <row r="3" spans="1:63" ht="14.25" customHeight="1">
      <c r="A3" s="2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 t="s">
        <v>6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2"/>
      <c r="BC3" s="3"/>
      <c r="BD3" s="3"/>
      <c r="BE3" s="3"/>
      <c r="BF3" s="3"/>
      <c r="BG3" s="3"/>
      <c r="BH3" s="3"/>
      <c r="BI3" s="3"/>
      <c r="BJ3" s="3"/>
      <c r="BK3" s="3"/>
    </row>
    <row r="4" spans="1:63" ht="41.25" customHeight="1">
      <c r="A4" s="103" t="s">
        <v>7</v>
      </c>
      <c r="B4" s="101" t="s">
        <v>8</v>
      </c>
      <c r="C4" s="102"/>
      <c r="D4" s="102"/>
      <c r="E4" s="97"/>
      <c r="F4" s="5" t="s">
        <v>9</v>
      </c>
      <c r="G4" s="106" t="s">
        <v>10</v>
      </c>
      <c r="H4" s="102"/>
      <c r="I4" s="97"/>
      <c r="J4" s="6" t="s">
        <v>11</v>
      </c>
      <c r="K4" s="101" t="s">
        <v>12</v>
      </c>
      <c r="L4" s="102"/>
      <c r="M4" s="102"/>
      <c r="N4" s="97"/>
      <c r="O4" s="7" t="s">
        <v>13</v>
      </c>
      <c r="P4" s="101" t="s">
        <v>14</v>
      </c>
      <c r="Q4" s="102"/>
      <c r="R4" s="102"/>
      <c r="S4" s="5" t="s">
        <v>15</v>
      </c>
      <c r="T4" s="101" t="s">
        <v>16</v>
      </c>
      <c r="U4" s="102"/>
      <c r="V4" s="102"/>
      <c r="W4" s="97"/>
      <c r="X4" s="101" t="s">
        <v>17</v>
      </c>
      <c r="Y4" s="102"/>
      <c r="Z4" s="102"/>
      <c r="AA4" s="97"/>
      <c r="AB4" s="101" t="s">
        <v>18</v>
      </c>
      <c r="AC4" s="102"/>
      <c r="AD4" s="102"/>
      <c r="AE4" s="97"/>
      <c r="AF4" s="5" t="s">
        <v>19</v>
      </c>
      <c r="AG4" s="101" t="s">
        <v>20</v>
      </c>
      <c r="AH4" s="102"/>
      <c r="AI4" s="97"/>
      <c r="AJ4" s="5" t="s">
        <v>21</v>
      </c>
      <c r="AK4" s="101" t="s">
        <v>22</v>
      </c>
      <c r="AL4" s="102"/>
      <c r="AM4" s="102"/>
      <c r="AN4" s="97"/>
      <c r="AO4" s="8" t="s">
        <v>23</v>
      </c>
      <c r="AP4" s="101" t="s">
        <v>24</v>
      </c>
      <c r="AQ4" s="102"/>
      <c r="AR4" s="102"/>
      <c r="AS4" s="5" t="s">
        <v>25</v>
      </c>
      <c r="AT4" s="101" t="s">
        <v>26</v>
      </c>
      <c r="AU4" s="102"/>
      <c r="AV4" s="97"/>
      <c r="AW4" s="5" t="s">
        <v>27</v>
      </c>
      <c r="AX4" s="101" t="s">
        <v>28</v>
      </c>
      <c r="AY4" s="102"/>
      <c r="AZ4" s="102"/>
      <c r="BA4" s="102"/>
      <c r="BB4" s="103" t="s">
        <v>7</v>
      </c>
      <c r="BC4" s="94" t="s">
        <v>29</v>
      </c>
      <c r="BD4" s="95"/>
      <c r="BE4" s="84" t="s">
        <v>30</v>
      </c>
      <c r="BF4" s="98" t="s">
        <v>31</v>
      </c>
      <c r="BG4" s="99"/>
      <c r="BH4" s="100"/>
      <c r="BI4" s="81" t="s">
        <v>32</v>
      </c>
      <c r="BJ4" s="84" t="s">
        <v>33</v>
      </c>
      <c r="BK4" s="85" t="s">
        <v>34</v>
      </c>
    </row>
    <row r="5" spans="1:63" ht="15.75" customHeight="1">
      <c r="A5" s="104"/>
      <c r="B5" s="9" t="s">
        <v>35</v>
      </c>
      <c r="C5" s="10" t="s">
        <v>36</v>
      </c>
      <c r="D5" s="10" t="s">
        <v>37</v>
      </c>
      <c r="E5" s="9" t="s">
        <v>38</v>
      </c>
      <c r="F5" s="11" t="s">
        <v>39</v>
      </c>
      <c r="G5" s="9" t="s">
        <v>40</v>
      </c>
      <c r="H5" s="10" t="s">
        <v>41</v>
      </c>
      <c r="I5" s="10" t="s">
        <v>42</v>
      </c>
      <c r="J5" s="12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12" t="s">
        <v>0</v>
      </c>
      <c r="P5" s="10" t="s">
        <v>36</v>
      </c>
      <c r="Q5" s="10" t="s">
        <v>37</v>
      </c>
      <c r="R5" s="10" t="s">
        <v>38</v>
      </c>
      <c r="S5" s="11" t="s">
        <v>48</v>
      </c>
      <c r="T5" s="9" t="s">
        <v>49</v>
      </c>
      <c r="U5" s="13" t="s">
        <v>50</v>
      </c>
      <c r="V5" s="9" t="s">
        <v>51</v>
      </c>
      <c r="W5" s="13" t="s">
        <v>52</v>
      </c>
      <c r="X5" s="9" t="s">
        <v>35</v>
      </c>
      <c r="Y5" s="10" t="s">
        <v>53</v>
      </c>
      <c r="Z5" s="10" t="s">
        <v>54</v>
      </c>
      <c r="AA5" s="10" t="s">
        <v>55</v>
      </c>
      <c r="AB5" s="10" t="s">
        <v>35</v>
      </c>
      <c r="AC5" s="10" t="s">
        <v>53</v>
      </c>
      <c r="AD5" s="10" t="s">
        <v>54</v>
      </c>
      <c r="AE5" s="9" t="s">
        <v>55</v>
      </c>
      <c r="AF5" s="11" t="s">
        <v>56</v>
      </c>
      <c r="AG5" s="9" t="s">
        <v>40</v>
      </c>
      <c r="AH5" s="10" t="s">
        <v>41</v>
      </c>
      <c r="AI5" s="9" t="s">
        <v>42</v>
      </c>
      <c r="AJ5" s="11" t="s">
        <v>1</v>
      </c>
      <c r="AK5" s="9" t="s">
        <v>57</v>
      </c>
      <c r="AL5" s="14" t="s">
        <v>58</v>
      </c>
      <c r="AM5" s="10" t="s">
        <v>59</v>
      </c>
      <c r="AN5" s="10" t="s">
        <v>60</v>
      </c>
      <c r="AO5" s="12" t="s">
        <v>56</v>
      </c>
      <c r="AP5" s="10" t="s">
        <v>36</v>
      </c>
      <c r="AQ5" s="10" t="s">
        <v>37</v>
      </c>
      <c r="AR5" s="15" t="s">
        <v>38</v>
      </c>
      <c r="AS5" s="11" t="s">
        <v>61</v>
      </c>
      <c r="AT5" s="9" t="s">
        <v>40</v>
      </c>
      <c r="AU5" s="10" t="s">
        <v>41</v>
      </c>
      <c r="AV5" s="9" t="s">
        <v>42</v>
      </c>
      <c r="AW5" s="11" t="s">
        <v>62</v>
      </c>
      <c r="AX5" s="9" t="s">
        <v>44</v>
      </c>
      <c r="AY5" s="10" t="s">
        <v>45</v>
      </c>
      <c r="AZ5" s="10" t="s">
        <v>46</v>
      </c>
      <c r="BA5" s="9" t="s">
        <v>47</v>
      </c>
      <c r="BB5" s="104"/>
      <c r="BC5" s="96"/>
      <c r="BD5" s="97"/>
      <c r="BE5" s="82"/>
      <c r="BF5" s="88" t="s">
        <v>63</v>
      </c>
      <c r="BG5" s="88" t="s">
        <v>64</v>
      </c>
      <c r="BH5" s="88" t="s">
        <v>65</v>
      </c>
      <c r="BI5" s="82"/>
      <c r="BJ5" s="82"/>
      <c r="BK5" s="86"/>
    </row>
    <row r="6" spans="1:63" ht="16.5" customHeight="1">
      <c r="A6" s="104"/>
      <c r="B6" s="9"/>
      <c r="C6" s="13"/>
      <c r="D6" s="13"/>
      <c r="E6" s="9"/>
      <c r="F6" s="16"/>
      <c r="G6" s="17" t="s">
        <v>66</v>
      </c>
      <c r="H6" s="16"/>
      <c r="I6" s="16"/>
      <c r="J6" s="16"/>
      <c r="K6" s="16" t="s">
        <v>66</v>
      </c>
      <c r="L6" s="16"/>
      <c r="M6" s="16"/>
      <c r="N6" s="16"/>
      <c r="O6" s="16"/>
      <c r="P6" s="16"/>
      <c r="Q6" s="16"/>
      <c r="R6" s="16"/>
      <c r="S6" s="16"/>
      <c r="T6" s="17" t="s">
        <v>66</v>
      </c>
      <c r="U6" s="16"/>
      <c r="V6" s="17"/>
      <c r="W6" s="16"/>
      <c r="X6" s="17" t="s">
        <v>66</v>
      </c>
      <c r="Y6" s="16"/>
      <c r="Z6" s="16"/>
      <c r="AA6" s="16"/>
      <c r="AB6" s="16" t="s">
        <v>66</v>
      </c>
      <c r="AC6" s="16"/>
      <c r="AD6" s="16"/>
      <c r="AE6" s="17"/>
      <c r="AF6" s="16"/>
      <c r="AG6" s="17" t="s">
        <v>66</v>
      </c>
      <c r="AH6" s="16"/>
      <c r="AI6" s="17"/>
      <c r="AJ6" s="16"/>
      <c r="AK6" s="17" t="s">
        <v>66</v>
      </c>
      <c r="AL6" s="18"/>
      <c r="AM6" s="16"/>
      <c r="AN6" s="16"/>
      <c r="AO6" s="16"/>
      <c r="AP6" s="16"/>
      <c r="AQ6" s="16"/>
      <c r="AR6" s="19"/>
      <c r="AS6" s="16"/>
      <c r="AT6" s="17" t="s">
        <v>66</v>
      </c>
      <c r="AU6" s="16"/>
      <c r="AV6" s="17"/>
      <c r="AW6" s="16"/>
      <c r="AX6" s="9" t="s">
        <v>66</v>
      </c>
      <c r="AY6" s="13"/>
      <c r="AZ6" s="13"/>
      <c r="BA6" s="9"/>
      <c r="BB6" s="104"/>
      <c r="BC6" s="89" t="s">
        <v>67</v>
      </c>
      <c r="BD6" s="89" t="s">
        <v>68</v>
      </c>
      <c r="BE6" s="82"/>
      <c r="BF6" s="82"/>
      <c r="BG6" s="82"/>
      <c r="BH6" s="82"/>
      <c r="BI6" s="82"/>
      <c r="BJ6" s="82"/>
      <c r="BK6" s="86"/>
    </row>
    <row r="7" spans="1:63" ht="20.25" customHeight="1">
      <c r="A7" s="105"/>
      <c r="B7" s="21" t="s">
        <v>69</v>
      </c>
      <c r="C7" s="22" t="s">
        <v>70</v>
      </c>
      <c r="D7" s="22" t="s">
        <v>71</v>
      </c>
      <c r="E7" s="23" t="s">
        <v>72</v>
      </c>
      <c r="F7" s="24" t="s">
        <v>43</v>
      </c>
      <c r="G7" s="23" t="s">
        <v>50</v>
      </c>
      <c r="H7" s="22" t="s">
        <v>51</v>
      </c>
      <c r="I7" s="22" t="s">
        <v>52</v>
      </c>
      <c r="J7" s="24" t="s">
        <v>0</v>
      </c>
      <c r="K7" s="22" t="s">
        <v>53</v>
      </c>
      <c r="L7" s="22" t="s">
        <v>54</v>
      </c>
      <c r="M7" s="22" t="s">
        <v>55</v>
      </c>
      <c r="N7" s="22" t="s">
        <v>73</v>
      </c>
      <c r="O7" s="24" t="s">
        <v>48</v>
      </c>
      <c r="P7" s="22" t="s">
        <v>70</v>
      </c>
      <c r="Q7" s="22" t="s">
        <v>71</v>
      </c>
      <c r="R7" s="22" t="s">
        <v>72</v>
      </c>
      <c r="S7" s="24" t="s">
        <v>74</v>
      </c>
      <c r="T7" s="23" t="s">
        <v>58</v>
      </c>
      <c r="U7" s="22" t="s">
        <v>59</v>
      </c>
      <c r="V7" s="23" t="s">
        <v>60</v>
      </c>
      <c r="W7" s="22" t="s">
        <v>75</v>
      </c>
      <c r="X7" s="23" t="s">
        <v>36</v>
      </c>
      <c r="Y7" s="22" t="s">
        <v>37</v>
      </c>
      <c r="Z7" s="22" t="s">
        <v>38</v>
      </c>
      <c r="AA7" s="22" t="s">
        <v>76</v>
      </c>
      <c r="AB7" s="22" t="s">
        <v>36</v>
      </c>
      <c r="AC7" s="22" t="s">
        <v>37</v>
      </c>
      <c r="AD7" s="22" t="s">
        <v>38</v>
      </c>
      <c r="AE7" s="23" t="s">
        <v>76</v>
      </c>
      <c r="AF7" s="24" t="s">
        <v>1</v>
      </c>
      <c r="AG7" s="23" t="s">
        <v>50</v>
      </c>
      <c r="AH7" s="22" t="s">
        <v>51</v>
      </c>
      <c r="AI7" s="23" t="s">
        <v>52</v>
      </c>
      <c r="AJ7" s="24" t="s">
        <v>56</v>
      </c>
      <c r="AK7" s="23" t="s">
        <v>45</v>
      </c>
      <c r="AL7" s="25" t="s">
        <v>46</v>
      </c>
      <c r="AM7" s="22" t="s">
        <v>47</v>
      </c>
      <c r="AN7" s="22" t="s">
        <v>6</v>
      </c>
      <c r="AO7" s="24" t="s">
        <v>77</v>
      </c>
      <c r="AP7" s="22" t="s">
        <v>70</v>
      </c>
      <c r="AQ7" s="22" t="s">
        <v>71</v>
      </c>
      <c r="AR7" s="26" t="s">
        <v>72</v>
      </c>
      <c r="AS7" s="24" t="s">
        <v>62</v>
      </c>
      <c r="AT7" s="23" t="s">
        <v>50</v>
      </c>
      <c r="AU7" s="22" t="s">
        <v>51</v>
      </c>
      <c r="AV7" s="23" t="s">
        <v>52</v>
      </c>
      <c r="AW7" s="24" t="s">
        <v>1</v>
      </c>
      <c r="AX7" s="23" t="s">
        <v>53</v>
      </c>
      <c r="AY7" s="22" t="s">
        <v>54</v>
      </c>
      <c r="AZ7" s="22" t="s">
        <v>55</v>
      </c>
      <c r="BA7" s="23" t="s">
        <v>73</v>
      </c>
      <c r="BB7" s="105"/>
      <c r="BC7" s="83"/>
      <c r="BD7" s="83"/>
      <c r="BE7" s="83"/>
      <c r="BF7" s="83"/>
      <c r="BG7" s="83"/>
      <c r="BH7" s="83"/>
      <c r="BI7" s="83"/>
      <c r="BJ7" s="83"/>
      <c r="BK7" s="87"/>
    </row>
    <row r="8" spans="1:63" ht="12.75" customHeight="1">
      <c r="A8" s="27" t="s">
        <v>78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>
        <v>17</v>
      </c>
      <c r="M8" s="28" t="s">
        <v>66</v>
      </c>
      <c r="N8" s="28"/>
      <c r="O8" s="28"/>
      <c r="P8" s="28"/>
      <c r="Q8" s="28"/>
      <c r="R8" s="29"/>
      <c r="S8" s="30" t="s">
        <v>79</v>
      </c>
      <c r="T8" s="30" t="s">
        <v>79</v>
      </c>
      <c r="U8" s="31"/>
      <c r="V8" s="31"/>
      <c r="W8" s="28"/>
      <c r="X8" s="28"/>
      <c r="Y8" s="28"/>
      <c r="Z8" s="28"/>
      <c r="AA8" s="28"/>
      <c r="AB8" s="32">
        <v>22</v>
      </c>
      <c r="AC8" s="28" t="s">
        <v>66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33" t="s">
        <v>80</v>
      </c>
      <c r="AR8" s="33" t="s">
        <v>80</v>
      </c>
      <c r="AS8" s="30" t="s">
        <v>79</v>
      </c>
      <c r="AT8" s="30" t="s">
        <v>79</v>
      </c>
      <c r="AU8" s="30" t="s">
        <v>79</v>
      </c>
      <c r="AV8" s="30" t="s">
        <v>79</v>
      </c>
      <c r="AW8" s="30" t="s">
        <v>79</v>
      </c>
      <c r="AX8" s="30" t="s">
        <v>79</v>
      </c>
      <c r="AY8" s="30" t="s">
        <v>79</v>
      </c>
      <c r="AZ8" s="30" t="s">
        <v>79</v>
      </c>
      <c r="BA8" s="34" t="s">
        <v>79</v>
      </c>
      <c r="BB8" s="27" t="s">
        <v>78</v>
      </c>
      <c r="BC8" s="28">
        <f t="shared" ref="BC8:BC10" si="0">L8+AB8</f>
        <v>39</v>
      </c>
      <c r="BD8" s="28">
        <f t="shared" ref="BD8:BD11" si="1">36*BC8</f>
        <v>1404</v>
      </c>
      <c r="BE8" s="35">
        <v>2</v>
      </c>
      <c r="BF8" s="28"/>
      <c r="BG8" s="28"/>
      <c r="BH8" s="28"/>
      <c r="BI8" s="28"/>
      <c r="BJ8" s="28">
        <v>11</v>
      </c>
      <c r="BK8" s="36">
        <f t="shared" ref="BK8:BK11" si="2">BC8+SUM(BE8:BJ8)</f>
        <v>52</v>
      </c>
    </row>
    <row r="9" spans="1:63" ht="12.75" customHeight="1">
      <c r="A9" s="37" t="s">
        <v>81</v>
      </c>
      <c r="B9" s="29"/>
      <c r="C9" s="29"/>
      <c r="D9" s="29"/>
      <c r="E9" s="29"/>
      <c r="F9" s="29"/>
      <c r="G9" s="29"/>
      <c r="H9" s="29"/>
      <c r="I9" s="29"/>
      <c r="J9" s="38"/>
      <c r="K9" s="29"/>
      <c r="L9" s="39" t="s">
        <v>46</v>
      </c>
      <c r="M9" s="29" t="s">
        <v>66</v>
      </c>
      <c r="N9" s="29"/>
      <c r="O9" s="29"/>
      <c r="P9" s="29"/>
      <c r="Q9" s="29"/>
      <c r="R9" s="33" t="s">
        <v>80</v>
      </c>
      <c r="S9" s="40" t="s">
        <v>79</v>
      </c>
      <c r="T9" s="40" t="s">
        <v>79</v>
      </c>
      <c r="U9" s="41"/>
      <c r="V9" s="41"/>
      <c r="W9" s="29"/>
      <c r="X9" s="29"/>
      <c r="Y9" s="29"/>
      <c r="Z9" s="29"/>
      <c r="AA9" s="29"/>
      <c r="AB9" s="42" t="s">
        <v>38</v>
      </c>
      <c r="AC9" s="29" t="s">
        <v>66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43"/>
      <c r="AP9" s="33" t="s">
        <v>80</v>
      </c>
      <c r="AQ9" s="29">
        <v>0</v>
      </c>
      <c r="AR9" s="44">
        <v>0</v>
      </c>
      <c r="AS9" s="40" t="s">
        <v>79</v>
      </c>
      <c r="AT9" s="40" t="s">
        <v>79</v>
      </c>
      <c r="AU9" s="40" t="s">
        <v>79</v>
      </c>
      <c r="AV9" s="40" t="s">
        <v>79</v>
      </c>
      <c r="AW9" s="40" t="s">
        <v>79</v>
      </c>
      <c r="AX9" s="40" t="s">
        <v>79</v>
      </c>
      <c r="AY9" s="40" t="s">
        <v>79</v>
      </c>
      <c r="AZ9" s="40" t="s">
        <v>79</v>
      </c>
      <c r="BA9" s="45" t="s">
        <v>79</v>
      </c>
      <c r="BB9" s="37" t="s">
        <v>81</v>
      </c>
      <c r="BC9" s="42">
        <f t="shared" si="0"/>
        <v>37</v>
      </c>
      <c r="BD9" s="29">
        <f t="shared" si="1"/>
        <v>1332</v>
      </c>
      <c r="BE9" s="46">
        <v>2</v>
      </c>
      <c r="BF9" s="29">
        <v>2</v>
      </c>
      <c r="BG9" s="29"/>
      <c r="BH9" s="29"/>
      <c r="BI9" s="29"/>
      <c r="BJ9" s="29">
        <v>11</v>
      </c>
      <c r="BK9" s="47">
        <f t="shared" si="2"/>
        <v>52</v>
      </c>
    </row>
    <row r="10" spans="1:63" ht="12.75" customHeight="1">
      <c r="A10" s="48" t="s">
        <v>82</v>
      </c>
      <c r="B10" s="20"/>
      <c r="C10" s="20"/>
      <c r="D10" s="20"/>
      <c r="E10" s="20"/>
      <c r="F10" s="20"/>
      <c r="G10" s="20"/>
      <c r="H10" s="20"/>
      <c r="I10" s="20"/>
      <c r="J10" s="49"/>
      <c r="K10" s="20"/>
      <c r="L10" s="50" t="s">
        <v>46</v>
      </c>
      <c r="M10" s="20"/>
      <c r="N10" s="20"/>
      <c r="O10" s="20"/>
      <c r="P10" s="20"/>
      <c r="Q10" s="29"/>
      <c r="R10" s="33" t="s">
        <v>80</v>
      </c>
      <c r="S10" s="40" t="s">
        <v>79</v>
      </c>
      <c r="T10" s="40" t="s">
        <v>79</v>
      </c>
      <c r="U10" s="41"/>
      <c r="V10" s="51"/>
      <c r="W10" s="20"/>
      <c r="X10" s="20"/>
      <c r="Y10" s="20"/>
      <c r="Z10" s="20"/>
      <c r="AA10" s="20"/>
      <c r="AB10" s="10" t="s">
        <v>55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9"/>
      <c r="AM10" s="29"/>
      <c r="AN10" s="29"/>
      <c r="AO10" s="29"/>
      <c r="AP10" s="43"/>
      <c r="AQ10" s="33" t="s">
        <v>80</v>
      </c>
      <c r="AR10" s="32">
        <v>0</v>
      </c>
      <c r="AS10" s="44">
        <v>0</v>
      </c>
      <c r="AT10" s="40" t="s">
        <v>79</v>
      </c>
      <c r="AU10" s="40" t="s">
        <v>79</v>
      </c>
      <c r="AV10" s="40" t="s">
        <v>79</v>
      </c>
      <c r="AW10" s="40" t="s">
        <v>79</v>
      </c>
      <c r="AX10" s="40" t="s">
        <v>79</v>
      </c>
      <c r="AY10" s="40" t="s">
        <v>79</v>
      </c>
      <c r="AZ10" s="40" t="s">
        <v>79</v>
      </c>
      <c r="BA10" s="45" t="s">
        <v>79</v>
      </c>
      <c r="BB10" s="52" t="s">
        <v>82</v>
      </c>
      <c r="BC10" s="42">
        <f t="shared" si="0"/>
        <v>38</v>
      </c>
      <c r="BD10" s="29">
        <f t="shared" si="1"/>
        <v>1368</v>
      </c>
      <c r="BE10" s="46">
        <v>2</v>
      </c>
      <c r="BF10" s="29">
        <v>2</v>
      </c>
      <c r="BG10" s="29"/>
      <c r="BH10" s="29"/>
      <c r="BI10" s="29"/>
      <c r="BJ10" s="29">
        <v>10</v>
      </c>
      <c r="BK10" s="47">
        <f t="shared" si="2"/>
        <v>52</v>
      </c>
    </row>
    <row r="11" spans="1:63" ht="13.5" customHeight="1">
      <c r="A11" s="52" t="s">
        <v>83</v>
      </c>
      <c r="B11" s="53"/>
      <c r="C11" s="53"/>
      <c r="D11" s="53"/>
      <c r="E11" s="53"/>
      <c r="F11" s="53"/>
      <c r="G11" s="53"/>
      <c r="H11" s="53"/>
      <c r="I11" s="53"/>
      <c r="J11" s="54"/>
      <c r="K11" s="53"/>
      <c r="L11" s="55" t="s">
        <v>50</v>
      </c>
      <c r="M11" s="53">
        <v>0</v>
      </c>
      <c r="N11" s="53">
        <v>3</v>
      </c>
      <c r="O11" s="56">
        <v>0</v>
      </c>
      <c r="P11" s="57" t="s">
        <v>84</v>
      </c>
      <c r="Q11" s="57" t="s">
        <v>84</v>
      </c>
      <c r="R11" s="57" t="s">
        <v>84</v>
      </c>
      <c r="S11" s="58" t="s">
        <v>79</v>
      </c>
      <c r="T11" s="58" t="s">
        <v>79</v>
      </c>
      <c r="U11" s="57" t="s">
        <v>84</v>
      </c>
      <c r="V11" s="57" t="s">
        <v>84</v>
      </c>
      <c r="W11" s="57" t="s">
        <v>84</v>
      </c>
      <c r="X11" s="57" t="s">
        <v>84</v>
      </c>
      <c r="Y11" s="57" t="s">
        <v>84</v>
      </c>
      <c r="Z11" s="57" t="s">
        <v>84</v>
      </c>
      <c r="AA11" s="57" t="s">
        <v>84</v>
      </c>
      <c r="AB11" s="57" t="s">
        <v>46</v>
      </c>
      <c r="AC11" s="57" t="s">
        <v>84</v>
      </c>
      <c r="AD11" s="57" t="s">
        <v>84</v>
      </c>
      <c r="AE11" s="57" t="s">
        <v>84</v>
      </c>
      <c r="AF11" s="57" t="s">
        <v>84</v>
      </c>
      <c r="AG11" s="57" t="s">
        <v>84</v>
      </c>
      <c r="AH11" s="33" t="s">
        <v>80</v>
      </c>
      <c r="AI11" s="59" t="s">
        <v>85</v>
      </c>
      <c r="AJ11" s="59" t="s">
        <v>85</v>
      </c>
      <c r="AK11" s="60">
        <v>4</v>
      </c>
      <c r="AL11" s="60" t="s">
        <v>85</v>
      </c>
      <c r="AM11" s="61" t="s">
        <v>82</v>
      </c>
      <c r="AN11" s="61" t="s">
        <v>82</v>
      </c>
      <c r="AO11" s="61" t="s">
        <v>82</v>
      </c>
      <c r="AP11" s="61" t="s">
        <v>82</v>
      </c>
      <c r="AQ11" s="90" t="s">
        <v>86</v>
      </c>
      <c r="AR11" s="91"/>
      <c r="AS11" s="62" t="s">
        <v>87</v>
      </c>
      <c r="AT11" s="62"/>
      <c r="AU11" s="63"/>
      <c r="AV11" s="54"/>
      <c r="AW11" s="53"/>
      <c r="AX11" s="53"/>
      <c r="AY11" s="53"/>
      <c r="AZ11" s="53"/>
      <c r="BA11" s="64"/>
      <c r="BB11" s="52" t="s">
        <v>83</v>
      </c>
      <c r="BC11" s="42" t="str">
        <f>L11</f>
        <v>11</v>
      </c>
      <c r="BD11" s="29">
        <f t="shared" si="1"/>
        <v>396</v>
      </c>
      <c r="BE11" s="46">
        <v>1</v>
      </c>
      <c r="BF11" s="29">
        <v>3</v>
      </c>
      <c r="BG11" s="29">
        <v>16</v>
      </c>
      <c r="BH11" s="29">
        <v>4</v>
      </c>
      <c r="BI11" s="29">
        <v>6</v>
      </c>
      <c r="BJ11" s="29">
        <v>2</v>
      </c>
      <c r="BK11" s="47">
        <f t="shared" si="2"/>
        <v>43</v>
      </c>
    </row>
    <row r="12" spans="1:63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2" t="s">
        <v>88</v>
      </c>
      <c r="BB12" s="93"/>
      <c r="BC12" s="65">
        <f>BC8+BC9+BC10+BC11</f>
        <v>125</v>
      </c>
      <c r="BD12" s="66">
        <f t="shared" ref="BD12:BK12" si="3">SUM(BD8:BD11)</f>
        <v>4500</v>
      </c>
      <c r="BE12" s="66">
        <f t="shared" si="3"/>
        <v>7</v>
      </c>
      <c r="BF12" s="67">
        <f t="shared" si="3"/>
        <v>7</v>
      </c>
      <c r="BG12" s="67">
        <f t="shared" si="3"/>
        <v>16</v>
      </c>
      <c r="BH12" s="67">
        <f t="shared" si="3"/>
        <v>4</v>
      </c>
      <c r="BI12" s="67">
        <f t="shared" si="3"/>
        <v>6</v>
      </c>
      <c r="BJ12" s="67">
        <f t="shared" si="3"/>
        <v>34</v>
      </c>
      <c r="BK12" s="68">
        <f t="shared" si="3"/>
        <v>199</v>
      </c>
    </row>
    <row r="13" spans="1:6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9"/>
      <c r="BB13" s="69"/>
      <c r="BC13" s="69"/>
      <c r="BD13" s="69"/>
      <c r="BE13" s="69"/>
      <c r="BF13" s="70"/>
      <c r="BG13" s="70"/>
      <c r="BH13" s="70"/>
      <c r="BI13" s="70"/>
      <c r="BJ13" s="70"/>
      <c r="BK13" s="70"/>
    </row>
    <row r="14" spans="1:63" ht="12.75" customHeight="1">
      <c r="A14" s="71"/>
      <c r="B14" s="1" t="s">
        <v>89</v>
      </c>
      <c r="C14" s="1" t="s">
        <v>90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1">
        <v>0</v>
      </c>
      <c r="S14" s="1" t="s">
        <v>89</v>
      </c>
      <c r="T14" s="1" t="s">
        <v>91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61" t="s">
        <v>82</v>
      </c>
      <c r="AT14" s="1" t="s">
        <v>89</v>
      </c>
      <c r="AU14" s="1" t="s">
        <v>92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 customHeight="1">
      <c r="A15" s="72" t="s">
        <v>80</v>
      </c>
      <c r="B15" s="1" t="s">
        <v>89</v>
      </c>
      <c r="C15" s="1" t="s">
        <v>93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3" t="s">
        <v>84</v>
      </c>
      <c r="S15" s="1" t="s">
        <v>89</v>
      </c>
      <c r="T15" s="1" t="s">
        <v>94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74" t="s">
        <v>86</v>
      </c>
      <c r="AT15" s="1" t="s">
        <v>95</v>
      </c>
      <c r="AU15" s="1" t="s">
        <v>96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 customHeight="1">
      <c r="A16" s="75" t="s">
        <v>79</v>
      </c>
      <c r="B16" s="9" t="s">
        <v>97</v>
      </c>
      <c r="C16" s="76" t="s">
        <v>98</v>
      </c>
      <c r="D16" s="7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7" t="s">
        <v>99</v>
      </c>
      <c r="S16" s="1" t="s">
        <v>89</v>
      </c>
      <c r="T16" s="1" t="s">
        <v>100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78" t="s">
        <v>101</v>
      </c>
      <c r="AT16" s="70" t="s">
        <v>97</v>
      </c>
      <c r="AU16" s="1" t="s">
        <v>102</v>
      </c>
      <c r="AV16" s="1"/>
      <c r="AW16" s="1"/>
      <c r="AX16" s="1"/>
      <c r="AY16" s="1"/>
      <c r="AZ16" s="1"/>
      <c r="BA16" s="1"/>
      <c r="BB16" s="1"/>
      <c r="BC16" s="1"/>
      <c r="BD16" s="1"/>
      <c r="BE16" s="69"/>
      <c r="BF16" s="79"/>
      <c r="BG16" s="76"/>
      <c r="BH16" s="1"/>
      <c r="BI16" s="1"/>
      <c r="BJ16" s="79"/>
      <c r="BK16" s="1"/>
    </row>
    <row r="17" spans="1:63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 customHeight="1">
      <c r="A18" s="1"/>
      <c r="B18" s="1"/>
      <c r="C18" s="1"/>
      <c r="D18" s="1"/>
      <c r="E18" s="1"/>
      <c r="F18" s="1"/>
      <c r="G18" s="1"/>
      <c r="H18" s="1"/>
      <c r="I18" s="8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27">
    <mergeCell ref="A4:A7"/>
    <mergeCell ref="B4:E4"/>
    <mergeCell ref="G4:I4"/>
    <mergeCell ref="K4:N4"/>
    <mergeCell ref="P4:R4"/>
    <mergeCell ref="T4:W4"/>
    <mergeCell ref="X4:AA4"/>
    <mergeCell ref="AB4:AE4"/>
    <mergeCell ref="AG4:AI4"/>
    <mergeCell ref="AK4:AN4"/>
    <mergeCell ref="BE4:BE7"/>
    <mergeCell ref="BF4:BH4"/>
    <mergeCell ref="AP4:AR4"/>
    <mergeCell ref="AT4:AV4"/>
    <mergeCell ref="AX4:BA4"/>
    <mergeCell ref="BB4:BB7"/>
    <mergeCell ref="BG5:BG7"/>
    <mergeCell ref="BC6:BC7"/>
    <mergeCell ref="BD6:BD7"/>
    <mergeCell ref="AQ11:AR11"/>
    <mergeCell ref="BA12:BB12"/>
    <mergeCell ref="BC4:BD5"/>
    <mergeCell ref="BI4:BI7"/>
    <mergeCell ref="BJ4:BJ7"/>
    <mergeCell ref="BK4:BK7"/>
    <mergeCell ref="BF5:BF7"/>
    <mergeCell ref="BH5:BH7"/>
  </mergeCells>
  <printOptions horizontalCentered="1"/>
  <pageMargins left="0.39370078740157483" right="0" top="0.78740157480314965" bottom="0" header="0" footer="0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GVV</dc:creator>
  <cp:lastModifiedBy>GVV</cp:lastModifiedBy>
  <dcterms:created xsi:type="dcterms:W3CDTF">2020-08-12T04:45:39Z</dcterms:created>
  <dcterms:modified xsi:type="dcterms:W3CDTF">2020-08-12T04:46:54Z</dcterms:modified>
</cp:coreProperties>
</file>